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gility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2" i="1"/>
  <c r="K22" s="1"/>
  <c r="J22"/>
  <c r="F22"/>
  <c r="L21"/>
  <c r="K21" s="1"/>
  <c r="J21"/>
  <c r="F21"/>
  <c r="L20"/>
  <c r="J20"/>
  <c r="K20" s="1"/>
  <c r="F20"/>
  <c r="L19"/>
  <c r="J19"/>
  <c r="K19" s="1"/>
  <c r="F19"/>
  <c r="L18"/>
  <c r="J18"/>
  <c r="K18" s="1"/>
  <c r="F18"/>
  <c r="L17"/>
  <c r="J17"/>
  <c r="K17" s="1"/>
  <c r="F17"/>
  <c r="L16"/>
  <c r="J16"/>
  <c r="K16" s="1"/>
  <c r="F16"/>
  <c r="L15"/>
  <c r="J15"/>
  <c r="K15" s="1"/>
  <c r="F15"/>
  <c r="L14"/>
  <c r="J14"/>
  <c r="K14" s="1"/>
  <c r="F14"/>
  <c r="L13"/>
  <c r="J13"/>
  <c r="F13"/>
  <c r="K13" l="1"/>
  <c r="K23" s="1"/>
</calcChain>
</file>

<file path=xl/sharedStrings.xml><?xml version="1.0" encoding="utf-8"?>
<sst xmlns="http://schemas.openxmlformats.org/spreadsheetml/2006/main" count="62" uniqueCount="39">
  <si>
    <t>MORAVSKOSLEZSKÝ KLUB CHOVATELŮ COLLIÍ A SHELTIÍ, Z.S.</t>
  </si>
  <si>
    <t xml:space="preserve">TOP SPORTOVNÍ PES ROKU  </t>
  </si>
  <si>
    <t>Základní zkouška</t>
  </si>
  <si>
    <t>Kategorie:</t>
  </si>
  <si>
    <t>Všestranný výcvik</t>
  </si>
  <si>
    <t>Zkouška úroveň 1</t>
  </si>
  <si>
    <t>Kolie dlouhosrstá</t>
  </si>
  <si>
    <t>Ostatní</t>
  </si>
  <si>
    <t>Umístění</t>
  </si>
  <si>
    <t>Body</t>
  </si>
  <si>
    <t>Jméno psa:</t>
  </si>
  <si>
    <t>Zkouška úroveň 2</t>
  </si>
  <si>
    <t>Kolie krátkosrstá</t>
  </si>
  <si>
    <t>NZŘ</t>
  </si>
  <si>
    <t>Plemeno:</t>
  </si>
  <si>
    <t>nevybráno</t>
  </si>
  <si>
    <t>Zkouška úroveň 3</t>
  </si>
  <si>
    <t>Šeltie</t>
  </si>
  <si>
    <t>MZŘ</t>
  </si>
  <si>
    <t>Číslo zápisu:</t>
  </si>
  <si>
    <t xml:space="preserve">Majitel psa: </t>
  </si>
  <si>
    <t>Telefon:</t>
  </si>
  <si>
    <t>E-mail:</t>
  </si>
  <si>
    <t>Členské číslo:</t>
  </si>
  <si>
    <t>Datum</t>
  </si>
  <si>
    <t>Místo zkoušky/závodu</t>
  </si>
  <si>
    <t>Zkouška/závod</t>
  </si>
  <si>
    <t>Obtížnost zkoušky / závodu</t>
  </si>
  <si>
    <t>Bonus za obtížnost soutěže</t>
  </si>
  <si>
    <t>Dosažené body</t>
  </si>
  <si>
    <t>Pořadí</t>
  </si>
  <si>
    <t>Počet startujících</t>
  </si>
  <si>
    <t>Bonus za pořadí</t>
  </si>
  <si>
    <t>Konečný počet bodů</t>
  </si>
  <si>
    <t xml:space="preserve">Počet bodů celkem: </t>
  </si>
  <si>
    <t>LEGENDA</t>
  </si>
  <si>
    <t>vyplň</t>
  </si>
  <si>
    <t>vyber možnost z nabídky</t>
  </si>
  <si>
    <t>nevyplňuj, vyplní se automaticky</t>
  </si>
</sst>
</file>

<file path=xl/styles.xml><?xml version="1.0" encoding="utf-8"?>
<styleSheet xmlns="http://schemas.openxmlformats.org/spreadsheetml/2006/main">
  <numFmts count="1">
    <numFmt numFmtId="164" formatCode="d/m/yyyy"/>
  </numFmts>
  <fonts count="25">
    <font>
      <sz val="11"/>
      <color rgb="FF000000"/>
      <name val="Calibri"/>
      <charset val="238"/>
    </font>
    <font>
      <i/>
      <sz val="12"/>
      <color rgb="FF000000"/>
      <name val="Calibri"/>
      <charset val="238"/>
    </font>
    <font>
      <b/>
      <i/>
      <sz val="14"/>
      <color rgb="FF000000"/>
      <name val="Calibri"/>
      <charset val="238"/>
    </font>
    <font>
      <b/>
      <i/>
      <sz val="24"/>
      <color rgb="FFF79646"/>
      <name val="Calibri"/>
      <family val="2"/>
      <charset val="238"/>
    </font>
    <font>
      <sz val="19"/>
      <name val="Calibri"/>
      <family val="2"/>
      <charset val="238"/>
    </font>
    <font>
      <b/>
      <i/>
      <sz val="24"/>
      <color rgb="FF000000"/>
      <name val="Calibri"/>
      <family val="2"/>
      <charset val="238"/>
    </font>
    <font>
      <b/>
      <i/>
      <sz val="2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i/>
      <sz val="14"/>
      <color rgb="FFFFFFFF"/>
      <name val="Calibri"/>
      <family val="2"/>
      <charset val="238"/>
    </font>
    <font>
      <i/>
      <sz val="11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i/>
      <sz val="10"/>
      <color rgb="FFD9D9D9"/>
      <name val="Calibri"/>
      <family val="2"/>
      <charset val="238"/>
    </font>
    <font>
      <sz val="11"/>
      <name val="Calibri"/>
      <family val="2"/>
      <charset val="238"/>
    </font>
    <font>
      <b/>
      <i/>
      <sz val="12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4"/>
      <color rgb="FF000000"/>
      <name val="Calibri"/>
      <family val="2"/>
      <charset val="238"/>
    </font>
    <font>
      <sz val="11"/>
      <color rgb="FFD9D9D9"/>
      <name val="Calibri"/>
      <charset val="238"/>
    </font>
    <font>
      <b/>
      <i/>
      <sz val="18"/>
      <color rgb="FF00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i/>
      <sz val="14"/>
      <color rgb="FF00B050"/>
      <name val="Calibri"/>
      <family val="2"/>
      <charset val="238"/>
    </font>
    <font>
      <b/>
      <i/>
      <sz val="12"/>
      <color rgb="FF000000"/>
      <name val="Calibri"/>
      <charset val="238"/>
    </font>
    <font>
      <sz val="12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BE4D0"/>
        <bgColor rgb="FFFCE5CD"/>
      </patternFill>
    </fill>
    <fill>
      <patternFill patternType="solid">
        <fgColor rgb="FFFFC9B6"/>
        <bgColor rgb="FFFBE4D0"/>
      </patternFill>
    </fill>
    <fill>
      <patternFill patternType="solid">
        <fgColor rgb="FFD9D9D9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rgb="FF980000"/>
        <bgColor rgb="FF800000"/>
      </patternFill>
    </fill>
    <fill>
      <patternFill patternType="solid">
        <fgColor rgb="FFFCE5CD"/>
        <bgColor rgb="FFFBE4D0"/>
      </patternFill>
    </fill>
    <fill>
      <patternFill patternType="solid">
        <fgColor rgb="FFFFFFFF"/>
        <bgColor rgb="FFFCE5CD"/>
      </patternFill>
    </fill>
    <fill>
      <patternFill patternType="solid">
        <fgColor rgb="FFC9DAF8"/>
        <bgColor rgb="FFD9D9D9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 style="thin">
        <color rgb="FFD7E4BD"/>
      </right>
      <top style="thin">
        <color rgb="FFD7E4BD"/>
      </top>
      <bottom style="thin">
        <color rgb="FFD7E4BD"/>
      </bottom>
      <diagonal/>
    </border>
    <border>
      <left style="thin">
        <color rgb="FFD7E4BD"/>
      </left>
      <right/>
      <top/>
      <bottom style="thin">
        <color rgb="FFD7E4BD"/>
      </bottom>
      <diagonal/>
    </border>
    <border>
      <left/>
      <right/>
      <top/>
      <bottom style="thin">
        <color rgb="FFD7E4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6">
    <xf numFmtId="0" fontId="0" fillId="0" borderId="0"/>
    <xf numFmtId="0" fontId="1" fillId="2" borderId="0" applyBorder="0" applyProtection="0"/>
    <xf numFmtId="0" fontId="1" fillId="2" borderId="0" applyBorder="0" applyProtection="0"/>
    <xf numFmtId="0" fontId="2" fillId="2" borderId="0" applyBorder="0" applyProtection="0"/>
    <xf numFmtId="0" fontId="1" fillId="3" borderId="0" applyBorder="0" applyProtection="0"/>
    <xf numFmtId="0" fontId="2" fillId="3" borderId="0" applyBorder="0" applyProtection="0"/>
  </cellStyleXfs>
  <cellXfs count="65">
    <xf numFmtId="0" fontId="0" fillId="0" borderId="0" xfId="0"/>
    <xf numFmtId="0" fontId="22" fillId="4" borderId="0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/>
    <xf numFmtId="0" fontId="21" fillId="4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center" vertical="center"/>
    </xf>
    <xf numFmtId="0" fontId="20" fillId="10" borderId="4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/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right" wrapText="1"/>
    </xf>
    <xf numFmtId="0" fontId="3" fillId="5" borderId="0" xfId="0" applyFont="1" applyFill="1" applyBorder="1" applyAlignment="1" applyProtection="1">
      <alignment horizontal="center" wrapText="1"/>
    </xf>
    <xf numFmtId="0" fontId="0" fillId="0" borderId="0" xfId="0" applyFont="1" applyAlignment="1" applyProtection="1"/>
    <xf numFmtId="0" fontId="0" fillId="0" borderId="0" xfId="0" applyAlignment="1" applyProtection="1"/>
    <xf numFmtId="0" fontId="0" fillId="4" borderId="0" xfId="0" applyFont="1" applyFill="1" applyAlignment="1" applyProtection="1"/>
    <xf numFmtId="0" fontId="4" fillId="4" borderId="1" xfId="0" applyFont="1" applyFill="1" applyBorder="1" applyAlignment="1" applyProtection="1"/>
    <xf numFmtId="0" fontId="5" fillId="5" borderId="2" xfId="0" applyFont="1" applyFill="1" applyBorder="1" applyAlignment="1" applyProtection="1">
      <alignment horizontal="center" wrapText="1"/>
    </xf>
    <xf numFmtId="0" fontId="0" fillId="5" borderId="3" xfId="0" applyFont="1" applyFill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  <protection locked="0"/>
    </xf>
    <xf numFmtId="0" fontId="0" fillId="5" borderId="0" xfId="0" applyFont="1" applyFill="1" applyBorder="1" applyAlignment="1" applyProtection="1">
      <alignment horizontal="center" wrapText="1"/>
    </xf>
    <xf numFmtId="0" fontId="7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/>
    <xf numFmtId="0" fontId="9" fillId="4" borderId="6" xfId="0" applyFont="1" applyFill="1" applyBorder="1" applyAlignment="1" applyProtection="1"/>
    <xf numFmtId="0" fontId="7" fillId="4" borderId="6" xfId="0" applyFont="1" applyFill="1" applyBorder="1" applyAlignment="1" applyProtection="1"/>
    <xf numFmtId="0" fontId="10" fillId="5" borderId="4" xfId="0" applyFont="1" applyFill="1" applyBorder="1" applyAlignment="1" applyProtection="1"/>
    <xf numFmtId="0" fontId="8" fillId="4" borderId="5" xfId="0" applyFont="1" applyFill="1" applyBorder="1" applyAlignment="1" applyProtection="1">
      <alignment vertical="center"/>
    </xf>
    <xf numFmtId="0" fontId="8" fillId="4" borderId="5" xfId="0" applyFont="1" applyFill="1" applyBorder="1" applyAlignment="1" applyProtection="1"/>
    <xf numFmtId="0" fontId="12" fillId="4" borderId="5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top" wrapText="1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0" fontId="14" fillId="4" borderId="5" xfId="0" applyFont="1" applyFill="1" applyBorder="1" applyAlignment="1" applyProtection="1"/>
    <xf numFmtId="0" fontId="0" fillId="4" borderId="0" xfId="0" applyFill="1"/>
    <xf numFmtId="0" fontId="9" fillId="4" borderId="5" xfId="0" applyFont="1" applyFill="1" applyBorder="1" applyAlignment="1" applyProtection="1"/>
    <xf numFmtId="0" fontId="14" fillId="4" borderId="5" xfId="0" applyFont="1" applyFill="1" applyBorder="1" applyAlignment="1" applyProtection="1">
      <alignment horizontal="center" wrapText="1"/>
    </xf>
    <xf numFmtId="0" fontId="9" fillId="4" borderId="5" xfId="0" applyFont="1" applyFill="1" applyBorder="1" applyAlignment="1" applyProtection="1">
      <alignment horizontal="center"/>
    </xf>
    <xf numFmtId="0" fontId="15" fillId="4" borderId="5" xfId="0" applyFont="1" applyFill="1" applyBorder="1" applyAlignment="1" applyProtection="1"/>
    <xf numFmtId="0" fontId="9" fillId="4" borderId="0" xfId="0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/>
    <xf numFmtId="0" fontId="15" fillId="4" borderId="0" xfId="0" applyFont="1" applyFill="1" applyBorder="1" applyAlignment="1" applyProtection="1"/>
    <xf numFmtId="0" fontId="15" fillId="4" borderId="5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/>
    </xf>
    <xf numFmtId="0" fontId="10" fillId="5" borderId="4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 wrapText="1"/>
    </xf>
    <xf numFmtId="164" fontId="17" fillId="8" borderId="4" xfId="0" applyNumberFormat="1" applyFont="1" applyFill="1" applyBorder="1" applyAlignment="1" applyProtection="1">
      <protection locked="0"/>
    </xf>
    <xf numFmtId="0" fontId="17" fillId="8" borderId="4" xfId="0" applyFont="1" applyFill="1" applyBorder="1" applyAlignment="1" applyProtection="1">
      <protection locked="0"/>
    </xf>
    <xf numFmtId="0" fontId="17" fillId="7" borderId="4" xfId="0" applyFont="1" applyFill="1" applyBorder="1" applyAlignment="1" applyProtection="1">
      <alignment horizontal="center"/>
      <protection locked="0"/>
    </xf>
    <xf numFmtId="0" fontId="18" fillId="9" borderId="4" xfId="0" applyFont="1" applyFill="1" applyBorder="1" applyAlignment="1" applyProtection="1">
      <alignment horizontal="center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/>
    <xf numFmtId="164" fontId="17" fillId="0" borderId="4" xfId="0" applyNumberFormat="1" applyFont="1" applyBorder="1" applyAlignment="1" applyProtection="1">
      <protection locked="0"/>
    </xf>
    <xf numFmtId="0" fontId="17" fillId="0" borderId="4" xfId="0" applyFont="1" applyBorder="1" applyAlignment="1" applyProtection="1">
      <protection locked="0"/>
    </xf>
    <xf numFmtId="0" fontId="7" fillId="0" borderId="0" xfId="0" applyFont="1" applyAlignment="1" applyProtection="1"/>
    <xf numFmtId="0" fontId="20" fillId="10" borderId="4" xfId="0" applyFont="1" applyFill="1" applyBorder="1" applyAlignment="1" applyProtection="1">
      <alignment horizontal="center"/>
    </xf>
    <xf numFmtId="0" fontId="7" fillId="0" borderId="4" xfId="0" applyFont="1" applyBorder="1" applyAlignment="1" applyProtection="1"/>
    <xf numFmtId="0" fontId="7" fillId="7" borderId="4" xfId="0" applyFont="1" applyFill="1" applyBorder="1" applyAlignment="1" applyProtection="1"/>
    <xf numFmtId="0" fontId="23" fillId="4" borderId="0" xfId="0" applyFont="1" applyFill="1" applyBorder="1" applyAlignment="1" applyProtection="1"/>
    <xf numFmtId="0" fontId="24" fillId="4" borderId="0" xfId="0" applyFont="1" applyFill="1" applyBorder="1" applyAlignment="1" applyProtection="1"/>
    <xf numFmtId="0" fontId="7" fillId="9" borderId="4" xfId="0" applyFont="1" applyFill="1" applyBorder="1" applyAlignment="1" applyProtection="1"/>
    <xf numFmtId="0" fontId="0" fillId="4" borderId="0" xfId="0" applyFont="1" applyFill="1" applyBorder="1" applyAlignment="1" applyProtection="1"/>
  </cellXfs>
  <cellStyles count="6">
    <cellStyle name="Bez názvu1" xfId="1"/>
    <cellStyle name="nevybráno" xfId="2"/>
    <cellStyle name="nevybráno2" xfId="3"/>
    <cellStyle name="normální" xfId="0" builtinId="0"/>
    <cellStyle name="vybráno" xfId="4"/>
    <cellStyle name="vybráno2" xfId="5"/>
  </cellStyles>
  <dxfs count="6">
    <dxf>
      <font>
        <b/>
        <i/>
        <sz val="14"/>
        <color rgb="FF000000"/>
        <name val="Calibri"/>
      </font>
      <fill>
        <patternFill>
          <bgColor rgb="FFFFC9B6"/>
        </patternFill>
      </fill>
    </dxf>
    <dxf>
      <font>
        <b/>
        <i/>
        <sz val="14"/>
        <color rgb="FF000000"/>
        <name val="Calibri"/>
      </font>
      <fill>
        <patternFill>
          <bgColor rgb="FFFBE4D0"/>
        </patternFill>
      </fill>
    </dxf>
    <dxf>
      <font>
        <i/>
        <sz val="12"/>
        <color rgb="FF000000"/>
        <name val="Calibri"/>
      </font>
      <fill>
        <patternFill>
          <bgColor rgb="FFFFC9B6"/>
        </patternFill>
      </fill>
    </dxf>
    <dxf>
      <font>
        <i/>
        <sz val="12"/>
        <color rgb="FF000000"/>
        <name val="Calibri"/>
      </font>
      <fill>
        <patternFill>
          <bgColor rgb="FFFBE4D0"/>
        </patternFill>
      </fill>
    </dxf>
    <dxf>
      <font>
        <i/>
        <sz val="12"/>
        <color rgb="FF000000"/>
        <name val="Calibri"/>
      </font>
      <fill>
        <patternFill>
          <bgColor rgb="FFFFC9B6"/>
        </patternFill>
      </fill>
    </dxf>
    <dxf>
      <font>
        <i/>
        <sz val="12"/>
        <color rgb="FF000000"/>
        <name val="Calibri"/>
      </font>
      <fill>
        <patternFill>
          <bgColor rgb="FFFBE4D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8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BE4D0"/>
      <rgbColor rgb="FF99CCFF"/>
      <rgbColor rgb="FFFF99CC"/>
      <rgbColor rgb="FFCC99FF"/>
      <rgbColor rgb="FFFFC9B6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386280</xdr:colOff>
      <xdr:row>2</xdr:row>
      <xdr:rowOff>93240</xdr:rowOff>
    </xdr:from>
    <xdr:to>
      <xdr:col>6</xdr:col>
      <xdr:colOff>545760</xdr:colOff>
      <xdr:row>10</xdr:row>
      <xdr:rowOff>6120</xdr:rowOff>
    </xdr:to>
    <xdr:pic>
      <xdr:nvPicPr>
        <xdr:cNvPr id="2" name="image2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93480" y="905400"/>
          <a:ext cx="2344680" cy="1688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74520</xdr:colOff>
      <xdr:row>2</xdr:row>
      <xdr:rowOff>88200</xdr:rowOff>
    </xdr:from>
    <xdr:to>
      <xdr:col>10</xdr:col>
      <xdr:colOff>882360</xdr:colOff>
      <xdr:row>8</xdr:row>
      <xdr:rowOff>122760</xdr:rowOff>
    </xdr:to>
    <xdr:pic>
      <xdr:nvPicPr>
        <xdr:cNvPr id="0" name="Obrázek 1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7743240" y="900360"/>
          <a:ext cx="3657240" cy="13528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48576"/>
  <sheetViews>
    <sheetView tabSelected="1" zoomScale="110" zoomScaleNormal="110" workbookViewId="0">
      <selection activeCell="G2" sqref="G2"/>
    </sheetView>
  </sheetViews>
  <sheetFormatPr defaultColWidth="11.5703125" defaultRowHeight="15"/>
  <cols>
    <col min="1" max="1" width="4.140625" style="15" customWidth="1"/>
    <col min="2" max="2" width="14.42578125" style="16" customWidth="1"/>
    <col min="3" max="3" width="25" style="16" customWidth="1"/>
    <col min="4" max="5" width="20.42578125" style="16" customWidth="1"/>
    <col min="6" max="6" width="10.5703125" style="16" customWidth="1"/>
    <col min="7" max="9" width="13.85546875" style="16" customWidth="1"/>
    <col min="10" max="10" width="12.7109375" style="16" customWidth="1"/>
    <col min="11" max="11" width="14.42578125" style="16" customWidth="1"/>
    <col min="12" max="12" width="4.140625" style="16" customWidth="1"/>
    <col min="13" max="1024" width="14.42578125" style="16" customWidth="1"/>
  </cols>
  <sheetData>
    <row r="1" spans="1:1024" ht="33.950000000000003" customHeight="1">
      <c r="A1" s="17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8"/>
    </row>
    <row r="2" spans="1:1024" ht="30" customHeight="1">
      <c r="A2" s="17"/>
      <c r="B2" s="19"/>
      <c r="C2" s="20"/>
      <c r="D2" s="13" t="s">
        <v>1</v>
      </c>
      <c r="E2" s="13"/>
      <c r="F2" s="13"/>
      <c r="G2" s="21"/>
      <c r="H2" s="22"/>
      <c r="I2" s="20"/>
      <c r="J2" s="20"/>
      <c r="K2" s="20"/>
      <c r="L2" s="18"/>
    </row>
    <row r="3" spans="1:1024">
      <c r="A3" s="17"/>
      <c r="B3" s="23"/>
      <c r="C3" s="23"/>
      <c r="D3" s="23"/>
      <c r="E3" s="24" t="s">
        <v>2</v>
      </c>
      <c r="F3" s="25">
        <v>0</v>
      </c>
      <c r="G3" s="26"/>
      <c r="H3" s="26"/>
      <c r="I3" s="27"/>
      <c r="J3" s="27"/>
      <c r="K3" s="27"/>
      <c r="L3" s="28"/>
    </row>
    <row r="4" spans="1:1024" ht="18" customHeight="1">
      <c r="A4" s="17"/>
      <c r="B4" s="29" t="s">
        <v>3</v>
      </c>
      <c r="C4" s="12" t="s">
        <v>4</v>
      </c>
      <c r="D4" s="12"/>
      <c r="E4" s="24" t="s">
        <v>5</v>
      </c>
      <c r="F4" s="25">
        <v>10</v>
      </c>
      <c r="G4" s="30" t="s">
        <v>6</v>
      </c>
      <c r="H4" s="31" t="s">
        <v>7</v>
      </c>
      <c r="I4" s="25">
        <v>0</v>
      </c>
      <c r="J4" s="25" t="s">
        <v>8</v>
      </c>
      <c r="K4" s="25" t="s">
        <v>9</v>
      </c>
      <c r="L4" s="32"/>
    </row>
    <row r="5" spans="1:1024" ht="18" customHeight="1">
      <c r="A5" s="17"/>
      <c r="B5" s="29" t="s">
        <v>10</v>
      </c>
      <c r="C5" s="11"/>
      <c r="D5" s="11"/>
      <c r="E5" s="24" t="s">
        <v>11</v>
      </c>
      <c r="F5" s="33">
        <v>20</v>
      </c>
      <c r="G5" s="30" t="s">
        <v>12</v>
      </c>
      <c r="H5" s="31" t="s">
        <v>13</v>
      </c>
      <c r="I5" s="25">
        <v>40</v>
      </c>
      <c r="J5" s="25">
        <v>1</v>
      </c>
      <c r="K5" s="25">
        <v>15</v>
      </c>
      <c r="L5" s="32"/>
    </row>
    <row r="6" spans="1:1024" ht="18" customHeight="1">
      <c r="A6" s="17"/>
      <c r="B6" s="29" t="s">
        <v>14</v>
      </c>
      <c r="C6" s="10" t="s">
        <v>15</v>
      </c>
      <c r="D6" s="10"/>
      <c r="E6" s="24" t="s">
        <v>16</v>
      </c>
      <c r="F6" s="34">
        <v>30</v>
      </c>
      <c r="G6" s="30" t="s">
        <v>17</v>
      </c>
      <c r="H6" s="31" t="s">
        <v>18</v>
      </c>
      <c r="I6" s="25">
        <v>60</v>
      </c>
      <c r="J6" s="25">
        <v>2</v>
      </c>
      <c r="K6" s="25">
        <v>10</v>
      </c>
      <c r="L6" s="32"/>
    </row>
    <row r="7" spans="1:1024" ht="18" customHeight="1">
      <c r="A7" s="17"/>
      <c r="B7" s="29" t="s">
        <v>19</v>
      </c>
      <c r="C7" s="11"/>
      <c r="D7" s="11"/>
      <c r="E7" s="35" t="s">
        <v>15</v>
      </c>
      <c r="F7" s="25">
        <v>0</v>
      </c>
      <c r="G7" s="30" t="s">
        <v>15</v>
      </c>
      <c r="H7" s="36" t="s">
        <v>15</v>
      </c>
      <c r="I7" s="25">
        <v>0</v>
      </c>
      <c r="J7" s="25">
        <v>3</v>
      </c>
      <c r="K7" s="25">
        <v>5</v>
      </c>
      <c r="L7" s="32"/>
    </row>
    <row r="8" spans="1:1024" ht="18" customHeight="1">
      <c r="A8" s="17"/>
      <c r="B8" s="29" t="s">
        <v>20</v>
      </c>
      <c r="C8" s="11"/>
      <c r="D8" s="11"/>
      <c r="E8" s="37"/>
      <c r="F8" s="25"/>
      <c r="G8" s="38"/>
      <c r="H8" s="39"/>
      <c r="I8" s="40"/>
      <c r="J8" s="38"/>
      <c r="K8" s="38"/>
      <c r="L8" s="41"/>
    </row>
    <row r="9" spans="1:1024" ht="18" customHeight="1">
      <c r="A9" s="17"/>
      <c r="B9" s="29" t="s">
        <v>21</v>
      </c>
      <c r="C9" s="11"/>
      <c r="D9" s="11"/>
      <c r="E9" s="35"/>
      <c r="F9" s="42"/>
      <c r="G9" s="26"/>
      <c r="H9" s="43"/>
      <c r="I9" s="43"/>
      <c r="J9" s="43"/>
      <c r="K9" s="43"/>
      <c r="L9" s="44"/>
    </row>
    <row r="10" spans="1:1024" ht="18" customHeight="1">
      <c r="A10" s="17"/>
      <c r="B10" s="29" t="s">
        <v>22</v>
      </c>
      <c r="C10" s="11"/>
      <c r="D10" s="11"/>
      <c r="E10" s="44"/>
      <c r="F10" s="45"/>
      <c r="G10" s="46"/>
      <c r="H10" s="9" t="s">
        <v>23</v>
      </c>
      <c r="I10" s="9"/>
      <c r="J10" s="8"/>
      <c r="K10" s="8"/>
      <c r="L10" s="44"/>
    </row>
    <row r="11" spans="1:1024">
      <c r="A11" s="1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024" ht="46.7" customHeight="1">
      <c r="A12" s="17"/>
      <c r="B12" s="47" t="s">
        <v>24</v>
      </c>
      <c r="C12" s="47" t="s">
        <v>25</v>
      </c>
      <c r="D12" s="47" t="s">
        <v>26</v>
      </c>
      <c r="E12" s="48" t="s">
        <v>27</v>
      </c>
      <c r="F12" s="48" t="s">
        <v>28</v>
      </c>
      <c r="G12" s="48" t="s">
        <v>29</v>
      </c>
      <c r="H12" s="47" t="s">
        <v>30</v>
      </c>
      <c r="I12" s="48" t="s">
        <v>31</v>
      </c>
      <c r="J12" s="48" t="s">
        <v>32</v>
      </c>
      <c r="K12" s="48" t="s">
        <v>33</v>
      </c>
      <c r="L12" s="17"/>
    </row>
    <row r="13" spans="1:1024" ht="18" customHeight="1">
      <c r="A13" s="17"/>
      <c r="B13" s="49"/>
      <c r="C13" s="50"/>
      <c r="D13" s="51" t="s">
        <v>15</v>
      </c>
      <c r="E13" s="51" t="s">
        <v>15</v>
      </c>
      <c r="F13" s="52">
        <f>VLOOKUP(E13,E$3:$F$7,2,)+VLOOKUP(D13,H$4:$I$7,2,)</f>
        <v>0</v>
      </c>
      <c r="G13" s="53"/>
      <c r="H13" s="53"/>
      <c r="I13" s="53"/>
      <c r="J13" s="52">
        <f>IFERROR(IF(OR(H13&gt;3,H13&lt;1,E13=E7,D13=G7),0,VLOOKUP(H13,J5:K7,2,)),0)</f>
        <v>0</v>
      </c>
      <c r="K13" s="52">
        <f t="shared" ref="K13:K22" si="0">(F13+G13+J13+L13)</f>
        <v>0</v>
      </c>
      <c r="L13" s="54">
        <f>IFERROR(IF(OR(H13&lt;1,H13&gt;I13,D13=G7,E13=E7),0,(I13-H13)*2),0)</f>
        <v>0</v>
      </c>
    </row>
    <row r="14" spans="1:1024" ht="18" customHeight="1">
      <c r="A14" s="17"/>
      <c r="B14" s="55"/>
      <c r="C14" s="56"/>
      <c r="D14" s="51" t="s">
        <v>15</v>
      </c>
      <c r="E14" s="51" t="s">
        <v>15</v>
      </c>
      <c r="F14" s="52">
        <f>VLOOKUP(E14,E$3:$F$7,2,)+VLOOKUP(D14,H$4:$I$7,2,)</f>
        <v>0</v>
      </c>
      <c r="G14" s="53"/>
      <c r="H14" s="53"/>
      <c r="I14" s="53"/>
      <c r="J14" s="52">
        <f>IFERROR(IF(OR(H14&gt;3,H14&lt;1,E14=E7,D14=G7),0,VLOOKUP(H14,J5:K7,2,)),0)</f>
        <v>0</v>
      </c>
      <c r="K14" s="52">
        <f t="shared" si="0"/>
        <v>0</v>
      </c>
      <c r="L14" s="54">
        <f>IFERROR(IF(OR(H14&lt;1,H14&gt;I14,D14=G7,E14=E7),0,(I14-H14)*2),0)</f>
        <v>0</v>
      </c>
      <c r="M14" s="57"/>
    </row>
    <row r="15" spans="1:1024" ht="18" customHeight="1">
      <c r="A15" s="17"/>
      <c r="B15" s="55"/>
      <c r="C15" s="56"/>
      <c r="D15" s="51" t="s">
        <v>15</v>
      </c>
      <c r="E15" s="51" t="s">
        <v>15</v>
      </c>
      <c r="F15" s="52">
        <f>VLOOKUP(E15,E$3:$F$7,2,)+VLOOKUP(D15,H$4:$I$7,2,)</f>
        <v>0</v>
      </c>
      <c r="G15" s="53"/>
      <c r="H15" s="53"/>
      <c r="I15" s="53"/>
      <c r="J15" s="52">
        <f>IFERROR(IF(OR(H15&gt;3,H15&lt;1,E15=E7,D15=G7),0,VLOOKUP(H15,J5:K7,2,)),0)</f>
        <v>0</v>
      </c>
      <c r="K15" s="52">
        <f t="shared" si="0"/>
        <v>0</v>
      </c>
      <c r="L15" s="54">
        <f>IFERROR(IF(OR(H15&lt;1,H15&gt;I15,D15=G7,E15=E7),0,(I15-H15)*2),0)</f>
        <v>0</v>
      </c>
    </row>
    <row r="16" spans="1:1024" ht="18" customHeight="1">
      <c r="A16" s="17"/>
      <c r="B16" s="55"/>
      <c r="C16" s="56"/>
      <c r="D16" s="51" t="s">
        <v>15</v>
      </c>
      <c r="E16" s="51" t="s">
        <v>15</v>
      </c>
      <c r="F16" s="52">
        <f>VLOOKUP(E16,E$3:$F$7,2,)+VLOOKUP(D16,H$4:$I$7,2,)</f>
        <v>0</v>
      </c>
      <c r="G16" s="53"/>
      <c r="H16" s="53"/>
      <c r="I16" s="53"/>
      <c r="J16" s="52">
        <f>IFERROR(IF(OR(H16&gt;3,H16&lt;1,E16=E7,D16=G7),0,VLOOKUP(H16,J5:K7,2,)),0)</f>
        <v>0</v>
      </c>
      <c r="K16" s="52">
        <f t="shared" si="0"/>
        <v>0</v>
      </c>
      <c r="L16" s="54">
        <f>IFERROR(IF(OR(H16&lt;1,H16&gt;I16,D16=G7,E16=E7),0,(I16-H16)*2),0)</f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</row>
    <row r="17" spans="1:1024" ht="18" customHeight="1">
      <c r="A17" s="17"/>
      <c r="B17" s="55"/>
      <c r="C17" s="56"/>
      <c r="D17" s="51" t="s">
        <v>15</v>
      </c>
      <c r="E17" s="51" t="s">
        <v>15</v>
      </c>
      <c r="F17" s="52">
        <f>VLOOKUP(E17,E$3:$F$7,2,)+VLOOKUP(D17,H$4:$I$7,2,)</f>
        <v>0</v>
      </c>
      <c r="G17" s="53"/>
      <c r="H17" s="53"/>
      <c r="I17" s="53"/>
      <c r="J17" s="52">
        <f>IFERROR(IF(OR(H17&gt;3,H17&lt;1,E17=E7,D17=G7),0,VLOOKUP(H17,J5:K7,2,)),0)</f>
        <v>0</v>
      </c>
      <c r="K17" s="52">
        <f t="shared" si="0"/>
        <v>0</v>
      </c>
      <c r="L17" s="54">
        <f>IFERROR(IF(OR(H17&lt;1,H17&gt;I17,D17=G7,E17=E7),0,(I17-H17)*2),0)</f>
        <v>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</row>
    <row r="18" spans="1:1024" ht="18" customHeight="1">
      <c r="A18" s="17"/>
      <c r="B18" s="55"/>
      <c r="C18" s="56"/>
      <c r="D18" s="51" t="s">
        <v>15</v>
      </c>
      <c r="E18" s="51" t="s">
        <v>15</v>
      </c>
      <c r="F18" s="52">
        <f>VLOOKUP(E18,E$3:$F$7,2,)+VLOOKUP(D18,H$4:$I$7,2,)</f>
        <v>0</v>
      </c>
      <c r="G18" s="53"/>
      <c r="H18" s="53"/>
      <c r="I18" s="53"/>
      <c r="J18" s="52">
        <f>IFERROR(IF(OR(H18&gt;3,H18&lt;1,E18=E7,D18=G7),0,VLOOKUP(H18,J5:K7,2,)),0)</f>
        <v>0</v>
      </c>
      <c r="K18" s="52">
        <f t="shared" si="0"/>
        <v>0</v>
      </c>
      <c r="L18" s="54">
        <f>IFERROR(IF(OR(H18&lt;1,H18&gt;I18,D18=G7,E18=E7),0,(I18-H18)*2),0)</f>
        <v>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</row>
    <row r="19" spans="1:1024" ht="18" customHeight="1">
      <c r="A19" s="17"/>
      <c r="B19" s="55"/>
      <c r="C19" s="56"/>
      <c r="D19" s="51" t="s">
        <v>15</v>
      </c>
      <c r="E19" s="51" t="s">
        <v>15</v>
      </c>
      <c r="F19" s="52">
        <f>VLOOKUP(E19,E$3:$F$7,2,)+VLOOKUP(D19,H$4:$I$7,2,)</f>
        <v>0</v>
      </c>
      <c r="G19" s="53"/>
      <c r="H19" s="53"/>
      <c r="I19" s="53"/>
      <c r="J19" s="52">
        <f>IFERROR(IF(OR(H19&gt;3,H19&lt;1,E19=E7,D19=G7),0,VLOOKUP(H19,J5:K7,2,)),0)</f>
        <v>0</v>
      </c>
      <c r="K19" s="52">
        <f t="shared" si="0"/>
        <v>0</v>
      </c>
      <c r="L19" s="54">
        <f>IFERROR(IF(OR(H19&lt;1,H19&gt;I19,D19=G7,E19=E7),0,(I19-H19)*2),0)</f>
        <v>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</row>
    <row r="20" spans="1:1024" ht="18" customHeight="1">
      <c r="A20" s="17"/>
      <c r="B20" s="55"/>
      <c r="C20" s="56"/>
      <c r="D20" s="51" t="s">
        <v>15</v>
      </c>
      <c r="E20" s="51" t="s">
        <v>15</v>
      </c>
      <c r="F20" s="52">
        <f>VLOOKUP(E20,E$3:$F$7,2,)+VLOOKUP(D20,H$4:$I$7,2,)</f>
        <v>0</v>
      </c>
      <c r="G20" s="53"/>
      <c r="H20" s="53"/>
      <c r="I20" s="53"/>
      <c r="J20" s="52">
        <f>IFERROR(IF(OR(H20&gt;3,H20&lt;1,E20=E7,D20=G7),0,VLOOKUP(H20,J5:K7,2,)),0)</f>
        <v>0</v>
      </c>
      <c r="K20" s="52">
        <f t="shared" si="0"/>
        <v>0</v>
      </c>
      <c r="L20" s="54">
        <f>IFERROR(IF(OR(H20&lt;1,H20&gt;I20,D20=G7,E20=E7),0,(I20-H20)*2),0)</f>
        <v>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</row>
    <row r="21" spans="1:1024" ht="18" customHeight="1">
      <c r="A21" s="17"/>
      <c r="B21" s="55"/>
      <c r="C21" s="56"/>
      <c r="D21" s="51" t="s">
        <v>15</v>
      </c>
      <c r="E21" s="51" t="s">
        <v>15</v>
      </c>
      <c r="F21" s="52">
        <f>VLOOKUP(E21,E$3:$F$7,2,)+VLOOKUP(D21,H$4:$I$7,2,)</f>
        <v>0</v>
      </c>
      <c r="G21" s="53"/>
      <c r="H21" s="53"/>
      <c r="I21" s="53"/>
      <c r="J21" s="52">
        <f>IFERROR(IF(OR(H21&gt;3,H21&lt;1,E21=E7,D21=G7),0,VLOOKUP(H21,J5:K7,2,)),0)</f>
        <v>0</v>
      </c>
      <c r="K21" s="52">
        <f t="shared" si="0"/>
        <v>0</v>
      </c>
      <c r="L21" s="54">
        <f>IFERROR(IF(OR(H21&lt;1,H21&gt;I21,D21=G7,E21=E7),0,(I21-H21)*2),0)</f>
        <v>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</row>
    <row r="22" spans="1:1024" ht="18" customHeight="1">
      <c r="A22" s="17"/>
      <c r="B22" s="55"/>
      <c r="C22" s="56"/>
      <c r="D22" s="51" t="s">
        <v>15</v>
      </c>
      <c r="E22" s="51" t="s">
        <v>15</v>
      </c>
      <c r="F22" s="52">
        <f>VLOOKUP(E22,E$3:$F$7,2,)+VLOOKUP(D22,H$4:$I$7,2,)</f>
        <v>0</v>
      </c>
      <c r="G22" s="53"/>
      <c r="H22" s="53"/>
      <c r="I22" s="53"/>
      <c r="J22" s="52">
        <f>IFERROR(IF(OR(H22&gt;3,H22&lt;1,E22=E7,D22=G7),0,VLOOKUP(H22,J5:K7,2,)),0)</f>
        <v>0</v>
      </c>
      <c r="K22" s="52">
        <f t="shared" si="0"/>
        <v>0</v>
      </c>
      <c r="L22" s="54">
        <f>IFERROR(IF(OR(H22&lt;1,H22&gt;I22,D22=G7,E22=E7),0,(I22-H22)*2),0)</f>
        <v>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  <c r="AMI22" s="15"/>
      <c r="AMJ22" s="15"/>
    </row>
    <row r="23" spans="1:1024" ht="25.5" customHeight="1">
      <c r="A23" s="17"/>
      <c r="B23" s="6" t="s">
        <v>34</v>
      </c>
      <c r="C23" s="6"/>
      <c r="D23" s="6"/>
      <c r="E23" s="6"/>
      <c r="F23" s="6"/>
      <c r="G23" s="6"/>
      <c r="H23" s="6"/>
      <c r="I23" s="6"/>
      <c r="J23" s="6"/>
      <c r="K23" s="58">
        <f>SUM(K13:K22)</f>
        <v>0</v>
      </c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</row>
    <row r="24" spans="1:1024">
      <c r="A24" s="17"/>
      <c r="B24" s="2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</row>
    <row r="25" spans="1:1024" ht="15" customHeight="1">
      <c r="A25" s="17"/>
      <c r="B25" s="5" t="s">
        <v>35</v>
      </c>
      <c r="C25" s="5"/>
      <c r="D25" s="5"/>
      <c r="E25" s="44"/>
      <c r="F25" s="4"/>
      <c r="G25" s="4"/>
      <c r="H25" s="4"/>
      <c r="I25" s="4"/>
      <c r="J25" s="4"/>
      <c r="K25" s="4"/>
      <c r="L25" s="44"/>
    </row>
    <row r="26" spans="1:1024" ht="17.100000000000001" customHeight="1">
      <c r="A26" s="17"/>
      <c r="B26" s="59"/>
      <c r="C26" s="3" t="s">
        <v>36</v>
      </c>
      <c r="D26" s="3"/>
      <c r="E26" s="3"/>
      <c r="F26" s="2"/>
      <c r="G26" s="2"/>
      <c r="H26" s="2"/>
      <c r="I26" s="2"/>
      <c r="J26" s="2"/>
      <c r="K26" s="2"/>
      <c r="L26" s="44"/>
    </row>
    <row r="27" spans="1:1024" ht="17.100000000000001" customHeight="1">
      <c r="A27" s="17"/>
      <c r="B27" s="60"/>
      <c r="C27" s="61" t="s">
        <v>37</v>
      </c>
      <c r="D27" s="62"/>
      <c r="E27" s="62"/>
      <c r="F27" s="1"/>
      <c r="G27" s="1"/>
      <c r="H27" s="1"/>
      <c r="I27" s="1"/>
      <c r="J27" s="1"/>
      <c r="K27" s="1"/>
      <c r="L27" s="44"/>
    </row>
    <row r="28" spans="1:1024" ht="17.100000000000001" customHeight="1">
      <c r="A28" s="17"/>
      <c r="B28" s="63"/>
      <c r="C28" s="3" t="s">
        <v>38</v>
      </c>
      <c r="D28" s="3"/>
      <c r="E28" s="3"/>
      <c r="F28" s="44"/>
      <c r="G28" s="44"/>
      <c r="H28" s="44"/>
      <c r="I28" s="44"/>
      <c r="J28" s="44"/>
      <c r="K28" s="44"/>
      <c r="L28" s="44"/>
    </row>
    <row r="29" spans="1:1024" ht="17.100000000000001" customHeight="1">
      <c r="A29" s="17"/>
      <c r="B29" s="17"/>
      <c r="C29" s="17"/>
      <c r="D29" s="17"/>
      <c r="E29" s="17"/>
      <c r="F29" s="64"/>
      <c r="G29" s="64"/>
      <c r="H29" s="64"/>
      <c r="I29" s="64"/>
      <c r="J29" s="64"/>
      <c r="K29" s="64"/>
      <c r="L29" s="64"/>
    </row>
    <row r="1048574" ht="12.75" customHeight="1"/>
    <row r="1048575" ht="12.75" customHeight="1"/>
    <row r="1048576" ht="12.75" customHeight="1"/>
  </sheetData>
  <sheetProtection password="CAA1" sheet="1" objects="1" scenarios="1" selectLockedCells="1"/>
  <mergeCells count="19">
    <mergeCell ref="C26:E26"/>
    <mergeCell ref="F26:K26"/>
    <mergeCell ref="F27:K27"/>
    <mergeCell ref="C28:E28"/>
    <mergeCell ref="J10:K10"/>
    <mergeCell ref="B11:L11"/>
    <mergeCell ref="B23:J23"/>
    <mergeCell ref="B25:D25"/>
    <mergeCell ref="F25:K25"/>
    <mergeCell ref="C7:D7"/>
    <mergeCell ref="C8:D8"/>
    <mergeCell ref="C9:D9"/>
    <mergeCell ref="C10:D10"/>
    <mergeCell ref="H10:I10"/>
    <mergeCell ref="B1:K1"/>
    <mergeCell ref="D2:F2"/>
    <mergeCell ref="C4:D4"/>
    <mergeCell ref="C5:D5"/>
    <mergeCell ref="C6:D6"/>
  </mergeCells>
  <conditionalFormatting sqref="D13:D22">
    <cfRule type="cellIs" dxfId="5" priority="2" operator="equal">
      <formula>"nevybráno"</formula>
    </cfRule>
    <cfRule type="cellIs" dxfId="4" priority="3" operator="notEqual">
      <formula>"nevybráno"</formula>
    </cfRule>
  </conditionalFormatting>
  <conditionalFormatting sqref="E13:E22">
    <cfRule type="cellIs" dxfId="3" priority="4" operator="equal">
      <formula>"nevybráno"</formula>
    </cfRule>
    <cfRule type="cellIs" dxfId="2" priority="5" operator="notEqual">
      <formula>"nevybráno"</formula>
    </cfRule>
  </conditionalFormatting>
  <conditionalFormatting sqref="C6">
    <cfRule type="cellIs" dxfId="1" priority="6" operator="equal">
      <formula>"nevybráno"</formula>
    </cfRule>
    <cfRule type="cellIs" dxfId="0" priority="7" operator="notEqual">
      <formula>"nevybráno"</formula>
    </cfRule>
  </conditionalFormatting>
  <dataValidations count="3">
    <dataValidation type="list" operator="equal" allowBlank="1" sqref="C6">
      <formula1>$G$4:$G$7</formula1>
      <formula2>0</formula2>
    </dataValidation>
    <dataValidation type="list" operator="equal" allowBlank="1" sqref="D13:D22">
      <formula1>$H$4:$H$7</formula1>
      <formula2>0</formula2>
    </dataValidation>
    <dataValidation type="list" operator="equal" allowBlank="1" sqref="E13:E22">
      <formula1>$E$3:$E$7</formula1>
      <formula2>0</formula2>
    </dataValidation>
  </dataValidations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380</TotalTime>
  <Application>LibreOffice/7.5.5.2$Windows_X86_64 LibreOffice_project/ca8fe7424262805f223b9a2334bc7181abbcbf5e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Agility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Hrbáč</dc:creator>
  <dc:description/>
  <cp:lastModifiedBy>karel</cp:lastModifiedBy>
  <cp:revision>17</cp:revision>
  <dcterms:created xsi:type="dcterms:W3CDTF">2021-11-11T13:15:50Z</dcterms:created>
  <dcterms:modified xsi:type="dcterms:W3CDTF">2023-11-13T08:00:05Z</dcterms:modified>
  <dc:language>cs-CZ</dc:language>
</cp:coreProperties>
</file>